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15" yWindow="-15" windowWidth="9600" windowHeight="11415"/>
  </bookViews>
  <sheets>
    <sheet name="Bang 2018" sheetId="6" r:id="rId1"/>
    <sheet name="Bang 2019" sheetId="5" r:id="rId2"/>
    <sheet name="Bang 2020" sheetId="7" r:id="rId3"/>
  </sheets>
  <calcPr calcId="144525"/>
</workbook>
</file>

<file path=xl/calcChain.xml><?xml version="1.0" encoding="utf-8"?>
<calcChain xmlns="http://schemas.openxmlformats.org/spreadsheetml/2006/main">
  <c r="H24" i="7" l="1"/>
  <c r="J24" i="7" s="1"/>
  <c r="J23" i="7"/>
  <c r="H23" i="7"/>
  <c r="H23" i="5"/>
  <c r="J23" i="5" s="1"/>
  <c r="H22" i="5"/>
  <c r="J22" i="5" s="1"/>
  <c r="H22" i="6"/>
  <c r="J22" i="6" s="1"/>
  <c r="H21" i="6"/>
  <c r="J21" i="6" s="1"/>
  <c r="H17" i="7" l="1"/>
  <c r="J17" i="7" s="1"/>
  <c r="H18" i="7"/>
  <c r="J18" i="7" s="1"/>
  <c r="H19" i="7"/>
  <c r="J19" i="7"/>
  <c r="H20" i="7"/>
  <c r="J20" i="7" s="1"/>
  <c r="H21" i="7"/>
  <c r="J21" i="7" s="1"/>
  <c r="H22" i="7"/>
  <c r="J22" i="7" s="1"/>
  <c r="H15" i="7"/>
  <c r="J15" i="7" s="1"/>
  <c r="H14" i="7"/>
  <c r="J14" i="7" s="1"/>
  <c r="H13" i="7"/>
  <c r="J13" i="7" s="1"/>
  <c r="H12" i="7"/>
  <c r="J12" i="7" s="1"/>
  <c r="H11" i="7"/>
  <c r="J11" i="7" s="1"/>
  <c r="H10" i="7"/>
  <c r="J10" i="7" s="1"/>
  <c r="H21" i="5"/>
  <c r="J21" i="5" s="1"/>
  <c r="H14" i="5"/>
  <c r="J14" i="5" s="1"/>
  <c r="H13" i="5"/>
  <c r="J13" i="5" s="1"/>
  <c r="H20" i="6"/>
  <c r="J20" i="6" s="1"/>
  <c r="H19" i="6"/>
  <c r="J19" i="6" s="1"/>
  <c r="H18" i="6"/>
  <c r="J18" i="6" s="1"/>
  <c r="H17" i="6"/>
  <c r="J17" i="6" s="1"/>
  <c r="H16" i="6"/>
  <c r="J16" i="6" s="1"/>
  <c r="H14" i="6"/>
  <c r="J14" i="6" s="1"/>
  <c r="H13" i="6"/>
  <c r="J13" i="6" s="1"/>
  <c r="H12" i="6"/>
  <c r="J12" i="6" s="1"/>
  <c r="H11" i="6"/>
  <c r="J11" i="6" s="1"/>
  <c r="H10" i="6"/>
  <c r="J10" i="6" s="1"/>
  <c r="H9" i="6"/>
  <c r="J9" i="6" s="1"/>
  <c r="H17" i="5"/>
  <c r="J17" i="5" s="1"/>
  <c r="H18" i="5"/>
  <c r="J18" i="5" s="1"/>
  <c r="H19" i="5"/>
  <c r="J19" i="5" s="1"/>
  <c r="H20" i="5"/>
  <c r="J20" i="5" s="1"/>
  <c r="H16" i="5"/>
  <c r="J16" i="5" s="1"/>
  <c r="H10" i="5"/>
  <c r="J10" i="5" s="1"/>
  <c r="H11" i="5"/>
  <c r="J11" i="5" s="1"/>
  <c r="H12" i="5"/>
  <c r="J12" i="5" s="1"/>
  <c r="H9" i="5"/>
  <c r="J9" i="5" s="1"/>
</calcChain>
</file>

<file path=xl/sharedStrings.xml><?xml version="1.0" encoding="utf-8"?>
<sst xmlns="http://schemas.openxmlformats.org/spreadsheetml/2006/main" count="236" uniqueCount="46">
  <si>
    <t>Stt</t>
  </si>
  <si>
    <t>Xuất xứ</t>
  </si>
  <si>
    <t>Tên thiết bị</t>
  </si>
  <si>
    <t>Số lượng thiết bị hiện tại</t>
  </si>
  <si>
    <t>Số lượng</t>
  </si>
  <si>
    <t>Đơn giá</t>
  </si>
  <si>
    <t>Thành tiền</t>
  </si>
  <si>
    <t>Thuyết minh</t>
  </si>
  <si>
    <t>SL yêu cầu để đáp ứng quy mô đào tạo hiện tại</t>
  </si>
  <si>
    <t>DANH MỤC THIẾT BỊ ĐỀ NGHỊ ĐẦU TƯ NĂM 2018</t>
  </si>
  <si>
    <t>(10)=(8)x(9)</t>
  </si>
  <si>
    <r>
      <t xml:space="preserve">Đánh giá việc đáp ứng theo quy mô đào tạo tại thời điểm báo cáo
</t>
    </r>
    <r>
      <rPr>
        <i/>
        <sz val="12"/>
        <color indexed="8"/>
        <rFont val="Times New Roman"/>
        <family val="1"/>
      </rPr>
      <t>(Đủ ghi: X; không đủ: 0)</t>
    </r>
  </si>
  <si>
    <r>
      <t xml:space="preserve">Sử dụng giảng dạy chung
</t>
    </r>
    <r>
      <rPr>
        <i/>
        <sz val="12"/>
        <color indexed="8"/>
        <rFont val="Times New Roman"/>
        <family val="1"/>
      </rPr>
      <t>(Đánh dấu X)</t>
    </r>
  </si>
  <si>
    <t>A</t>
  </si>
  <si>
    <t>B</t>
  </si>
  <si>
    <t>Ví dụ</t>
  </si>
  <si>
    <t>x</t>
  </si>
  <si>
    <t>(8)=(5)-(6)</t>
  </si>
  <si>
    <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</si>
  <si>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</si>
  <si>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DANH MỤC THIẾT BỊ ĐỀ NGHỊ ĐẦU TƯ NĂM 2019</t>
  </si>
  <si>
    <t>DANH MỤC THIẾT BỊ ĐỀ NGHỊ ĐẦU TƯ NĂM 2020</t>
  </si>
  <si>
    <t>DELL™ VOSTRO 3668MT MINI TOWER DESKTOP
Intel Core i7-7700 (4 x 3.60 GHz)
8GB DDR4/ 2400MHz
1TB SATA3 (7200rpm)
DVD-RW SATA3
NVIDIA GeForce GTX745 (4GB)
LCD 19.5" DELL
Keyboard + Mouse DELL</t>
  </si>
  <si>
    <t>Chính hãng DELL</t>
  </si>
  <si>
    <t>Hệ điều hành Windows 10 Pro</t>
  </si>
  <si>
    <t>Máy lạnh</t>
  </si>
  <si>
    <t>Máy chiếu (Projector), Cường độ sáng ≥ 2500 ANSI lumens; màn chiếu ≥ (1800 x 1800) mm</t>
  </si>
  <si>
    <t>Switch CISCO Catalyst 2960 WS-C2960-24TT-L</t>
  </si>
  <si>
    <t>Microsoft</t>
  </si>
  <si>
    <t>Loại thông dụng trên thị trường</t>
  </si>
  <si>
    <t>Chính hãng Cisco</t>
  </si>
  <si>
    <t>KHOA CÔNG NGHỆ THÔNG TIN</t>
  </si>
  <si>
    <t>DELL XPS 27
7th Generation Intel® Core™ i7-7700 Processor
Windows 10 Home 64bit English
32GB, 2133MHz, DDR4
1TB PCIe Solid State Drive
 27.0-in. touch display</t>
  </si>
  <si>
    <t>Router CISCO2901/SEC/K9</t>
  </si>
  <si>
    <t>ĐVT: VNĐ</t>
  </si>
  <si>
    <t>- Phục vụ công tác giảng dạy chính cho ngành trọng điểm Quản trị mạng máy tính (570 sinh viên) và cho các chuyên ngành khác của Khoa CNTT (780 sinh viên)
- Phục vụ cho các môn học chung, môn học chuyên ngành cơ sở và các môn chuyên ngành có nội dung chương trình là cơ bản</t>
  </si>
  <si>
    <t xml:space="preserve">- Phục vụ công tác giảng dạy chính cho ngành trọng điểm Quản trị mạng máy tính (570 sinh viên)  và phục vụ cho công tác ôn luyện, tập huấn, tổ chức thi nghề cấp quốc gia, khu vực.
- Phục vụ cho các môn học chuyên ngành có nội dung chương trình đòi hỏi cấu hình máy cao
</t>
  </si>
  <si>
    <t>Server DELL R730 16x2.5'' Rack 2U
CPU: 2 x Intel Xeon E5-2620 v4 2.1GHz,20M Cache,8.0GT/s QPI,Turbo,HT,8C/16T (85W)
RAM: 16 x 16 GB RDIMM, 2400MT/s
HDD: 8 x SSD intel 240GB S3520; LCD: 17"
Keyboard + Mouse DELL</t>
  </si>
  <si>
    <t>NAS QNAP TS-1253U ( 4GB RAM)
3 ổ cứng mỗi ổ 1TB</t>
  </si>
  <si>
    <t>Chính hãng QNAP</t>
  </si>
  <si>
    <t>Đã đầu tư năm 2018</t>
  </si>
  <si>
    <t>Đã đầu tư năm 2018 và 2019</t>
  </si>
  <si>
    <t>Microsoft Office Professional 2016</t>
  </si>
  <si>
    <t>- Phục vụ công tác giảng dạy chính cho ngành trọng điểm Quản trị mạng máy tính (627 sinh viên) và cho các chuyên ngành khác của Khoa CNTT (858 sinh viên)
- Phục vụ cho các môn học chung, môn học chuyên ngành cơ sở và các môn chuyên ngành có nội dung chương trình là cơ bản</t>
  </si>
  <si>
    <t>- Phục vụ công tác giảng dạy chính cho nghề Quản trị mạng (627 sinh viên) và và phục vụ cho công tác ôn luyện, tập huấn, tổ chức thi nghề cấp quốc gia, khu vực.
- Phục vụ cho các môn học chuyên ngành có nội dung chương trình đòi hỏi cấu hình máy cao
- Phục vụ học tập và thi các học phần cần thiết bị mạng Cisco</t>
  </si>
  <si>
    <t>- Phục vụ công tác giảng dạy chính cho ngành trọng điểm Quản trị mạng máy tính (690 sinh viên) và cho các chuyên ngành khác của Khoa CNTT (944 sinh viên)
- Phục vụ cho các môn học chung, môn học chuyên ngành cơ sở và các môn chuyên ngành có nội dung chương trình là cơ bản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</si>
</sst>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0_);\(0.00\)"/>
    <numFmt numFmtId="165" formatCode="0_);\(0\)"/>
    <numFmt numFmtId="166" formatCode="_(* #,##0_);_(* \(#,##0\);_(* &quot;-&quot;??_);_(@_)"/>
  </numFmts>
  <fonts count="12" x14ac:knownFonts="1">
    <font>
      <sz val="11"/>
      <color theme="1"/>
      <name val="Calibri"/>
      <family val="2"/>
      <scheme val="minor"/>
    </font>
    <font>
      <b/>
      <sz val="13"/>
      <color indexed="8"/>
      <name val="Times New Roman"/>
      <family val="1"/>
    </font>
    <font>
      <i/>
      <sz val="12"/>
      <color indexed="8"/>
      <name val="Times New Roman"/>
      <family val="1"/>
    </font>
    <font>
      <sz val="13"/>
      <color theme="1"/>
      <name val="Times New Roman"/>
      <family val="1"/>
    </font>
    <font>
      <b/>
      <sz val="12"/>
      <color theme="1"/>
      <name val="Times New Roman"/>
      <family val="1"/>
    </font>
    <font>
      <b/>
      <sz val="14"/>
      <color theme="1"/>
      <name val="Times New Roman"/>
      <family val="1"/>
    </font>
    <font>
      <sz val="11"/>
      <color theme="1"/>
      <name val="Times New Roman"/>
      <family val="1"/>
    </font>
    <font>
      <i/>
      <sz val="11"/>
      <color theme="1"/>
      <name val="Times New Roman"/>
      <family val="1"/>
    </font>
    <font>
      <b/>
      <sz val="13"/>
      <color theme="1"/>
      <name val="Times New Roman"/>
      <family val="1"/>
    </font>
    <font>
      <b/>
      <i/>
      <sz val="13"/>
      <color theme="1"/>
      <name val="Times New Roman"/>
      <family val="1"/>
    </font>
    <font>
      <sz val="10"/>
      <name val="Arial"/>
      <family val="2"/>
    </font>
    <font>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0" fillId="0" borderId="0"/>
    <xf numFmtId="0" fontId="10" fillId="0" borderId="0"/>
    <xf numFmtId="43" fontId="10" fillId="0" borderId="0" applyFont="0" applyFill="0" applyBorder="0" applyAlignment="0" applyProtection="0"/>
  </cellStyleXfs>
  <cellXfs count="45">
    <xf numFmtId="0" fontId="0" fillId="0" borderId="0" xfId="0"/>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164" fontId="6" fillId="0" borderId="0" xfId="0" applyNumberFormat="1" applyFont="1" applyAlignment="1">
      <alignment horizontal="center" vertical="center"/>
    </xf>
    <xf numFmtId="165" fontId="7" fillId="0" borderId="1" xfId="0" applyNumberFormat="1" applyFont="1" applyBorder="1" applyAlignment="1">
      <alignment horizontal="center" vertical="center"/>
    </xf>
    <xf numFmtId="0" fontId="8" fillId="0" borderId="1" xfId="0" applyFont="1" applyBorder="1" applyAlignment="1">
      <alignment vertical="center"/>
    </xf>
    <xf numFmtId="0" fontId="8" fillId="0" borderId="0" xfId="0" applyFont="1" applyAlignment="1">
      <alignment vertical="center"/>
    </xf>
    <xf numFmtId="0" fontId="8" fillId="0" borderId="1" xfId="0" applyFont="1" applyBorder="1" applyAlignment="1">
      <alignment horizontal="center" vertical="center"/>
    </xf>
    <xf numFmtId="0" fontId="5" fillId="0" borderId="0" xfId="0" applyFont="1" applyAlignment="1">
      <alignment horizontal="center" vertical="center" wrapText="1"/>
    </xf>
    <xf numFmtId="165" fontId="7" fillId="0" borderId="1" xfId="0" applyNumberFormat="1" applyFont="1" applyBorder="1" applyAlignment="1">
      <alignment horizontal="center" vertical="center" wrapText="1"/>
    </xf>
    <xf numFmtId="0" fontId="9" fillId="0" borderId="1" xfId="0" applyFont="1" applyBorder="1" applyAlignment="1">
      <alignment vertical="center" wrapText="1"/>
    </xf>
    <xf numFmtId="0" fontId="3" fillId="0" borderId="1" xfId="0" applyFont="1" applyBorder="1" applyAlignment="1">
      <alignment vertical="center" wrapText="1"/>
    </xf>
    <xf numFmtId="4" fontId="5" fillId="0" borderId="0" xfId="0" applyNumberFormat="1" applyFont="1" applyAlignment="1">
      <alignment horizontal="center" vertical="center"/>
    </xf>
    <xf numFmtId="4" fontId="3" fillId="0" borderId="0" xfId="0" applyNumberFormat="1" applyFont="1" applyAlignment="1">
      <alignment vertical="center"/>
    </xf>
    <xf numFmtId="4" fontId="4" fillId="0" borderId="1" xfId="0" applyNumberFormat="1" applyFont="1" applyBorder="1" applyAlignment="1">
      <alignment horizontal="center" vertical="center" wrapText="1"/>
    </xf>
    <xf numFmtId="4" fontId="7" fillId="0" borderId="1" xfId="0" applyNumberFormat="1" applyFont="1" applyBorder="1" applyAlignment="1">
      <alignment horizontal="center" vertical="center"/>
    </xf>
    <xf numFmtId="4" fontId="8" fillId="0" borderId="1" xfId="0" applyNumberFormat="1" applyFont="1" applyBorder="1" applyAlignment="1">
      <alignment vertical="center"/>
    </xf>
    <xf numFmtId="4" fontId="3" fillId="0" borderId="0" xfId="0" applyNumberFormat="1" applyFont="1" applyAlignment="1">
      <alignment horizontal="left" vertical="center"/>
    </xf>
    <xf numFmtId="0" fontId="5" fillId="0" borderId="0" xfId="0" applyFont="1" applyAlignment="1">
      <alignment horizontal="center" vertical="center"/>
    </xf>
    <xf numFmtId="0" fontId="3" fillId="0" borderId="1" xfId="0" quotePrefix="1" applyFont="1" applyBorder="1" applyAlignment="1">
      <alignment vertical="center" wrapText="1"/>
    </xf>
    <xf numFmtId="3" fontId="3" fillId="0" borderId="1" xfId="0" applyNumberFormat="1" applyFont="1" applyBorder="1" applyAlignment="1">
      <alignment vertical="center"/>
    </xf>
    <xf numFmtId="3" fontId="8" fillId="0" borderId="1" xfId="0" applyNumberFormat="1" applyFont="1" applyBorder="1" applyAlignment="1">
      <alignment vertical="center"/>
    </xf>
    <xf numFmtId="0" fontId="11" fillId="0" borderId="1" xfId="1" quotePrefix="1" applyFont="1" applyFill="1" applyBorder="1" applyAlignment="1">
      <alignment vertical="center" wrapText="1"/>
    </xf>
    <xf numFmtId="0" fontId="11" fillId="0" borderId="1" xfId="2" applyFont="1" applyFill="1" applyBorder="1" applyAlignment="1">
      <alignment horizontal="center" vertical="center" wrapText="1"/>
    </xf>
    <xf numFmtId="3" fontId="11" fillId="0" borderId="1" xfId="3" applyNumberFormat="1" applyFont="1" applyFill="1" applyBorder="1" applyAlignment="1">
      <alignment vertical="center" wrapText="1"/>
    </xf>
    <xf numFmtId="0" fontId="11" fillId="0" borderId="1" xfId="1" applyFont="1" applyFill="1" applyBorder="1" applyAlignment="1">
      <alignment horizontal="left" vertical="center" wrapText="1"/>
    </xf>
    <xf numFmtId="166" fontId="11" fillId="0" borderId="2" xfId="3" applyNumberFormat="1" applyFont="1" applyFill="1" applyBorder="1" applyAlignment="1">
      <alignment vertical="center" wrapText="1"/>
    </xf>
    <xf numFmtId="0" fontId="11" fillId="0" borderId="1" xfId="1" applyFont="1" applyFill="1" applyBorder="1" applyAlignment="1">
      <alignment horizontal="center" vertical="center" wrapText="1"/>
    </xf>
    <xf numFmtId="166" fontId="11" fillId="0" borderId="1" xfId="3" applyNumberFormat="1" applyFont="1" applyFill="1" applyBorder="1" applyAlignment="1">
      <alignment vertical="center" wrapText="1"/>
    </xf>
    <xf numFmtId="0" fontId="3" fillId="0" borderId="0" xfId="0" applyFont="1" applyAlignment="1">
      <alignment horizontal="center" vertical="top" wrapText="1"/>
    </xf>
    <xf numFmtId="0" fontId="3" fillId="0" borderId="0" xfId="0" applyFont="1" applyAlignment="1">
      <alignment horizontal="center" vertical="top"/>
    </xf>
    <xf numFmtId="0" fontId="8" fillId="0" borderId="0" xfId="0" applyFont="1" applyAlignment="1">
      <alignment horizontal="center" vertical="top" wrapText="1"/>
    </xf>
    <xf numFmtId="0" fontId="8" fillId="0" borderId="0" xfId="0" applyFont="1" applyAlignment="1">
      <alignment horizontal="center" vertical="top"/>
    </xf>
    <xf numFmtId="0" fontId="5" fillId="0" borderId="0" xfId="0" applyFont="1" applyAlignment="1">
      <alignment horizontal="center" vertical="center"/>
    </xf>
    <xf numFmtId="0" fontId="3" fillId="0" borderId="3" xfId="0" quotePrefix="1" applyFont="1" applyBorder="1" applyAlignment="1">
      <alignment horizontal="center" vertical="center" wrapText="1"/>
    </xf>
    <xf numFmtId="0" fontId="3" fillId="0" borderId="4" xfId="0" quotePrefix="1" applyFont="1" applyBorder="1" applyAlignment="1">
      <alignment horizontal="center" vertical="center" wrapText="1"/>
    </xf>
    <xf numFmtId="0" fontId="3" fillId="0" borderId="5" xfId="0" quotePrefix="1"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cellXfs>
  <cellStyles count="4">
    <cellStyle name="Comma 10 3" xfId="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873579</xdr:colOff>
      <xdr:row>0</xdr:row>
      <xdr:rowOff>472167</xdr:rowOff>
    </xdr:from>
    <xdr:to>
      <xdr:col>10</xdr:col>
      <xdr:colOff>359228</xdr:colOff>
      <xdr:row>0</xdr:row>
      <xdr:rowOff>472167</xdr:rowOff>
    </xdr:to>
    <xdr:cxnSp macro="">
      <xdr:nvCxnSpPr>
        <xdr:cNvPr id="2" name="Straight Connector 1"/>
        <xdr:cNvCxnSpPr/>
      </xdr:nvCxnSpPr>
      <xdr:spPr>
        <a:xfrm>
          <a:off x="8689522" y="472167"/>
          <a:ext cx="193493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1282882</xdr:colOff>
      <xdr:row>0</xdr:row>
      <xdr:rowOff>695325</xdr:rowOff>
    </xdr:from>
    <xdr:to>
      <xdr:col>2</xdr:col>
      <xdr:colOff>391885</xdr:colOff>
      <xdr:row>0</xdr:row>
      <xdr:rowOff>695325</xdr:rowOff>
    </xdr:to>
    <xdr:cxnSp macro="">
      <xdr:nvCxnSpPr>
        <xdr:cNvPr id="3" name="Straight Connector 2"/>
        <xdr:cNvCxnSpPr/>
      </xdr:nvCxnSpPr>
      <xdr:spPr>
        <a:xfrm>
          <a:off x="1631225" y="695325"/>
          <a:ext cx="220054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775608</xdr:colOff>
      <xdr:row>0</xdr:row>
      <xdr:rowOff>461283</xdr:rowOff>
    </xdr:from>
    <xdr:to>
      <xdr:col>10</xdr:col>
      <xdr:colOff>272142</xdr:colOff>
      <xdr:row>0</xdr:row>
      <xdr:rowOff>461283</xdr:rowOff>
    </xdr:to>
    <xdr:cxnSp macro="">
      <xdr:nvCxnSpPr>
        <xdr:cNvPr id="2" name="Straight Connector 1"/>
        <xdr:cNvCxnSpPr/>
      </xdr:nvCxnSpPr>
      <xdr:spPr>
        <a:xfrm>
          <a:off x="8591551" y="461283"/>
          <a:ext cx="19458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1293768</xdr:colOff>
      <xdr:row>0</xdr:row>
      <xdr:rowOff>673553</xdr:rowOff>
    </xdr:from>
    <xdr:to>
      <xdr:col>2</xdr:col>
      <xdr:colOff>381000</xdr:colOff>
      <xdr:row>0</xdr:row>
      <xdr:rowOff>673553</xdr:rowOff>
    </xdr:to>
    <xdr:cxnSp macro="">
      <xdr:nvCxnSpPr>
        <xdr:cNvPr id="3" name="Straight Connector 2"/>
        <xdr:cNvCxnSpPr/>
      </xdr:nvCxnSpPr>
      <xdr:spPr>
        <a:xfrm>
          <a:off x="1642111" y="673553"/>
          <a:ext cx="2178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35378</xdr:colOff>
      <xdr:row>0</xdr:row>
      <xdr:rowOff>493940</xdr:rowOff>
    </xdr:from>
    <xdr:to>
      <xdr:col>10</xdr:col>
      <xdr:colOff>566057</xdr:colOff>
      <xdr:row>0</xdr:row>
      <xdr:rowOff>493940</xdr:rowOff>
    </xdr:to>
    <xdr:cxnSp macro="">
      <xdr:nvCxnSpPr>
        <xdr:cNvPr id="2" name="Straight Connector 1"/>
        <xdr:cNvCxnSpPr/>
      </xdr:nvCxnSpPr>
      <xdr:spPr>
        <a:xfrm>
          <a:off x="8885464" y="493940"/>
          <a:ext cx="194582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1315539</xdr:colOff>
      <xdr:row>0</xdr:row>
      <xdr:rowOff>673553</xdr:rowOff>
    </xdr:from>
    <xdr:to>
      <xdr:col>2</xdr:col>
      <xdr:colOff>381000</xdr:colOff>
      <xdr:row>0</xdr:row>
      <xdr:rowOff>673553</xdr:rowOff>
    </xdr:to>
    <xdr:cxnSp macro="">
      <xdr:nvCxnSpPr>
        <xdr:cNvPr id="3" name="Straight Connector 2"/>
        <xdr:cNvCxnSpPr/>
      </xdr:nvCxnSpPr>
      <xdr:spPr>
        <a:xfrm>
          <a:off x="1663882" y="673553"/>
          <a:ext cx="21570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2"/>
  <sheetViews>
    <sheetView tabSelected="1" zoomScale="70" zoomScaleNormal="70" workbookViewId="0">
      <selection activeCell="K16" sqref="K16:K22"/>
    </sheetView>
  </sheetViews>
  <sheetFormatPr defaultColWidth="9.140625" defaultRowHeight="16.5" x14ac:dyDescent="0.25"/>
  <cols>
    <col min="1" max="1" width="5" style="7" customWidth="1"/>
    <col min="2" max="2" width="45" style="2" customWidth="1"/>
    <col min="3" max="3" width="11.28515625" style="1" customWidth="1"/>
    <col min="4" max="4" width="8.5703125" style="7" customWidth="1"/>
    <col min="5" max="5" width="9.42578125" style="7" customWidth="1"/>
    <col min="6" max="6" width="9.140625" style="7"/>
    <col min="7" max="7" width="14.85546875" style="7" customWidth="1"/>
    <col min="8" max="8" width="10.42578125" style="7" customWidth="1"/>
    <col min="9" max="9" width="15.140625" style="18" bestFit="1" customWidth="1"/>
    <col min="10" max="10" width="20.5703125" style="18" bestFit="1" customWidth="1"/>
    <col min="11" max="11" width="28.42578125" style="1" customWidth="1"/>
    <col min="12" max="16384" width="9.140625" style="1"/>
  </cols>
  <sheetData>
    <row r="1" spans="1:11" ht="54.75" customHeight="1" x14ac:dyDescent="0.25">
      <c r="A1" s="34" t="s">
        <v>18</v>
      </c>
      <c r="B1" s="35"/>
      <c r="C1" s="35"/>
      <c r="D1" s="35"/>
      <c r="E1" s="35"/>
      <c r="H1" s="36" t="s">
        <v>19</v>
      </c>
      <c r="I1" s="37"/>
      <c r="J1" s="37"/>
      <c r="K1" s="37"/>
    </row>
    <row r="3" spans="1:11" ht="18.75" x14ac:dyDescent="0.25">
      <c r="A3" s="38" t="s">
        <v>9</v>
      </c>
      <c r="B3" s="38"/>
      <c r="C3" s="38"/>
      <c r="D3" s="38"/>
      <c r="E3" s="38"/>
      <c r="F3" s="38"/>
      <c r="G3" s="38"/>
      <c r="H3" s="38"/>
      <c r="I3" s="38"/>
      <c r="J3" s="38"/>
      <c r="K3" s="38"/>
    </row>
    <row r="4" spans="1:11" ht="18.75" x14ac:dyDescent="0.25">
      <c r="A4" s="23"/>
      <c r="B4" s="13"/>
      <c r="C4" s="23"/>
      <c r="D4" s="23"/>
      <c r="E4" s="23"/>
      <c r="F4" s="23"/>
      <c r="G4" s="23"/>
      <c r="H4" s="23"/>
      <c r="I4" s="17"/>
      <c r="J4" s="17"/>
      <c r="K4" s="23"/>
    </row>
    <row r="5" spans="1:11" x14ac:dyDescent="0.25">
      <c r="J5" s="22" t="s">
        <v>34</v>
      </c>
    </row>
    <row r="6" spans="1:11" s="4" customFormat="1" ht="110.25" x14ac:dyDescent="0.25">
      <c r="A6" s="3" t="s">
        <v>0</v>
      </c>
      <c r="B6" s="3" t="s">
        <v>2</v>
      </c>
      <c r="C6" s="3" t="s">
        <v>1</v>
      </c>
      <c r="D6" s="3" t="s">
        <v>12</v>
      </c>
      <c r="E6" s="3" t="s">
        <v>8</v>
      </c>
      <c r="F6" s="3" t="s">
        <v>3</v>
      </c>
      <c r="G6" s="3" t="s">
        <v>11</v>
      </c>
      <c r="H6" s="3" t="s">
        <v>4</v>
      </c>
      <c r="I6" s="19" t="s">
        <v>5</v>
      </c>
      <c r="J6" s="19" t="s">
        <v>6</v>
      </c>
      <c r="K6" s="3" t="s">
        <v>7</v>
      </c>
    </row>
    <row r="7" spans="1:11" s="8" customFormat="1" ht="15" x14ac:dyDescent="0.25">
      <c r="A7" s="9">
        <v>-1</v>
      </c>
      <c r="B7" s="14">
        <v>-2</v>
      </c>
      <c r="C7" s="9">
        <v>-3</v>
      </c>
      <c r="D7" s="9">
        <v>-4</v>
      </c>
      <c r="E7" s="9">
        <v>-5</v>
      </c>
      <c r="F7" s="9">
        <v>-6</v>
      </c>
      <c r="G7" s="9">
        <v>-7</v>
      </c>
      <c r="H7" s="9" t="s">
        <v>17</v>
      </c>
      <c r="I7" s="20">
        <v>-9</v>
      </c>
      <c r="J7" s="20" t="s">
        <v>10</v>
      </c>
      <c r="K7" s="9">
        <v>-11</v>
      </c>
    </row>
    <row r="8" spans="1:11" s="11" customFormat="1" ht="17.25" thickBot="1" x14ac:dyDescent="0.3">
      <c r="A8" s="12" t="s">
        <v>13</v>
      </c>
      <c r="B8" s="10" t="s">
        <v>31</v>
      </c>
      <c r="C8" s="10"/>
      <c r="D8" s="12"/>
      <c r="E8" s="12"/>
      <c r="F8" s="12"/>
      <c r="G8" s="12"/>
      <c r="H8" s="12"/>
      <c r="I8" s="21"/>
      <c r="J8" s="21"/>
      <c r="K8" s="10"/>
    </row>
    <row r="9" spans="1:11" ht="149.25" thickBot="1" x14ac:dyDescent="0.3">
      <c r="A9" s="6">
        <v>1</v>
      </c>
      <c r="B9" s="24" t="s">
        <v>22</v>
      </c>
      <c r="C9" s="16" t="s">
        <v>23</v>
      </c>
      <c r="D9" s="6" t="s">
        <v>16</v>
      </c>
      <c r="E9" s="6">
        <v>400</v>
      </c>
      <c r="F9" s="6">
        <v>0</v>
      </c>
      <c r="G9" s="6" t="s">
        <v>16</v>
      </c>
      <c r="H9" s="6">
        <f>ROUND((E9-F9),0)</f>
        <v>400</v>
      </c>
      <c r="I9" s="31">
        <v>23200000</v>
      </c>
      <c r="J9" s="26">
        <f>ROUND((H9*I9),2)</f>
        <v>9280000000</v>
      </c>
      <c r="K9" s="39" t="s">
        <v>35</v>
      </c>
    </row>
    <row r="10" spans="1:11" x14ac:dyDescent="0.25">
      <c r="A10" s="6">
        <v>2</v>
      </c>
      <c r="B10" s="27" t="s">
        <v>24</v>
      </c>
      <c r="C10" s="28" t="s">
        <v>28</v>
      </c>
      <c r="D10" s="6" t="s">
        <v>16</v>
      </c>
      <c r="E10" s="6">
        <v>400</v>
      </c>
      <c r="F10" s="6">
        <v>0</v>
      </c>
      <c r="G10" s="6" t="s">
        <v>16</v>
      </c>
      <c r="H10" s="6">
        <f t="shared" ref="H10:H22" si="0">ROUND((E10-F10),0)</f>
        <v>400</v>
      </c>
      <c r="I10" s="29">
        <v>4000000</v>
      </c>
      <c r="J10" s="26">
        <f>ROUND((H10*I10),2)</f>
        <v>1600000000</v>
      </c>
      <c r="K10" s="40"/>
    </row>
    <row r="11" spans="1:11" x14ac:dyDescent="0.25">
      <c r="A11" s="6">
        <v>3</v>
      </c>
      <c r="B11" s="27" t="s">
        <v>42</v>
      </c>
      <c r="C11" s="28" t="s">
        <v>28</v>
      </c>
      <c r="D11" s="6" t="s">
        <v>16</v>
      </c>
      <c r="E11" s="6">
        <v>400</v>
      </c>
      <c r="F11" s="6">
        <v>0</v>
      </c>
      <c r="G11" s="6" t="s">
        <v>16</v>
      </c>
      <c r="H11" s="6">
        <f t="shared" si="0"/>
        <v>400</v>
      </c>
      <c r="I11" s="29">
        <v>3000000</v>
      </c>
      <c r="J11" s="26">
        <f t="shared" ref="J11:J22" si="1">ROUND((H11*I11),2)</f>
        <v>1200000000</v>
      </c>
      <c r="K11" s="40"/>
    </row>
    <row r="12" spans="1:11" ht="47.25" x14ac:dyDescent="0.25">
      <c r="A12" s="6">
        <v>4</v>
      </c>
      <c r="B12" s="27" t="s">
        <v>25</v>
      </c>
      <c r="C12" s="28" t="s">
        <v>29</v>
      </c>
      <c r="D12" s="6" t="s">
        <v>16</v>
      </c>
      <c r="E12" s="6">
        <v>24</v>
      </c>
      <c r="F12" s="6">
        <v>0</v>
      </c>
      <c r="G12" s="6" t="s">
        <v>16</v>
      </c>
      <c r="H12" s="6">
        <f t="shared" si="0"/>
        <v>24</v>
      </c>
      <c r="I12" s="29">
        <v>16000000</v>
      </c>
      <c r="J12" s="26">
        <f t="shared" si="1"/>
        <v>384000000</v>
      </c>
      <c r="K12" s="40"/>
    </row>
    <row r="13" spans="1:11" ht="47.25" x14ac:dyDescent="0.25">
      <c r="A13" s="6">
        <v>5</v>
      </c>
      <c r="B13" s="27" t="s">
        <v>26</v>
      </c>
      <c r="C13" s="28" t="s">
        <v>29</v>
      </c>
      <c r="D13" s="6" t="s">
        <v>16</v>
      </c>
      <c r="E13" s="6">
        <v>8</v>
      </c>
      <c r="F13" s="6">
        <v>0</v>
      </c>
      <c r="G13" s="6" t="s">
        <v>16</v>
      </c>
      <c r="H13" s="6">
        <f t="shared" si="0"/>
        <v>8</v>
      </c>
      <c r="I13" s="29">
        <v>14000000</v>
      </c>
      <c r="J13" s="26">
        <f t="shared" si="1"/>
        <v>112000000</v>
      </c>
      <c r="K13" s="40"/>
    </row>
    <row r="14" spans="1:11" ht="31.5" x14ac:dyDescent="0.25">
      <c r="A14" s="6">
        <v>6</v>
      </c>
      <c r="B14" s="27" t="s">
        <v>27</v>
      </c>
      <c r="C14" s="28" t="s">
        <v>30</v>
      </c>
      <c r="D14" s="6" t="s">
        <v>16</v>
      </c>
      <c r="E14" s="6">
        <v>24</v>
      </c>
      <c r="F14" s="6">
        <v>0</v>
      </c>
      <c r="G14" s="6" t="s">
        <v>16</v>
      </c>
      <c r="H14" s="6">
        <f t="shared" si="0"/>
        <v>24</v>
      </c>
      <c r="I14" s="29">
        <v>18000000</v>
      </c>
      <c r="J14" s="26">
        <f t="shared" si="1"/>
        <v>432000000</v>
      </c>
      <c r="K14" s="41"/>
    </row>
    <row r="15" spans="1:11" s="11" customFormat="1" x14ac:dyDescent="0.25">
      <c r="A15" s="12" t="s">
        <v>14</v>
      </c>
      <c r="B15" s="10" t="s">
        <v>31</v>
      </c>
      <c r="C15" s="10"/>
      <c r="D15" s="12"/>
      <c r="E15" s="12"/>
      <c r="F15" s="12"/>
      <c r="G15" s="12"/>
      <c r="H15" s="12"/>
      <c r="I15" s="26"/>
      <c r="J15" s="26"/>
      <c r="K15" s="10"/>
    </row>
    <row r="16" spans="1:11" ht="94.5" x14ac:dyDescent="0.25">
      <c r="A16" s="6">
        <v>1</v>
      </c>
      <c r="B16" s="30" t="s">
        <v>32</v>
      </c>
      <c r="C16" s="28" t="s">
        <v>23</v>
      </c>
      <c r="D16" s="6" t="s">
        <v>16</v>
      </c>
      <c r="E16" s="6">
        <v>100</v>
      </c>
      <c r="F16" s="6">
        <v>0</v>
      </c>
      <c r="G16" s="6" t="s">
        <v>16</v>
      </c>
      <c r="H16" s="6">
        <f t="shared" si="0"/>
        <v>100</v>
      </c>
      <c r="I16" s="29">
        <v>110000000</v>
      </c>
      <c r="J16" s="26">
        <f t="shared" si="1"/>
        <v>11000000000</v>
      </c>
      <c r="K16" s="42" t="s">
        <v>36</v>
      </c>
    </row>
    <row r="17" spans="1:11" x14ac:dyDescent="0.25">
      <c r="A17" s="6">
        <v>2</v>
      </c>
      <c r="B17" s="27" t="s">
        <v>42</v>
      </c>
      <c r="C17" s="28" t="s">
        <v>28</v>
      </c>
      <c r="D17" s="6" t="s">
        <v>16</v>
      </c>
      <c r="E17" s="6">
        <v>100</v>
      </c>
      <c r="F17" s="6">
        <v>0</v>
      </c>
      <c r="G17" s="6" t="s">
        <v>16</v>
      </c>
      <c r="H17" s="6">
        <f t="shared" si="0"/>
        <v>100</v>
      </c>
      <c r="I17" s="29">
        <v>3000000</v>
      </c>
      <c r="J17" s="26">
        <f t="shared" si="1"/>
        <v>300000000</v>
      </c>
      <c r="K17" s="42"/>
    </row>
    <row r="18" spans="1:11" ht="47.25" x14ac:dyDescent="0.25">
      <c r="A18" s="6">
        <v>3</v>
      </c>
      <c r="B18" s="27" t="s">
        <v>25</v>
      </c>
      <c r="C18" s="28" t="s">
        <v>29</v>
      </c>
      <c r="D18" s="6" t="s">
        <v>16</v>
      </c>
      <c r="E18" s="6">
        <v>6</v>
      </c>
      <c r="F18" s="6">
        <v>0</v>
      </c>
      <c r="G18" s="6" t="s">
        <v>16</v>
      </c>
      <c r="H18" s="6">
        <f t="shared" si="0"/>
        <v>6</v>
      </c>
      <c r="I18" s="29">
        <v>16000000</v>
      </c>
      <c r="J18" s="26">
        <f t="shared" si="1"/>
        <v>96000000</v>
      </c>
      <c r="K18" s="42"/>
    </row>
    <row r="19" spans="1:11" ht="47.25" x14ac:dyDescent="0.25">
      <c r="A19" s="6">
        <v>4</v>
      </c>
      <c r="B19" s="27" t="s">
        <v>26</v>
      </c>
      <c r="C19" s="28" t="s">
        <v>29</v>
      </c>
      <c r="D19" s="6" t="s">
        <v>16</v>
      </c>
      <c r="E19" s="6">
        <v>2</v>
      </c>
      <c r="F19" s="6">
        <v>0</v>
      </c>
      <c r="G19" s="6" t="s">
        <v>16</v>
      </c>
      <c r="H19" s="6">
        <f t="shared" si="0"/>
        <v>2</v>
      </c>
      <c r="I19" s="29">
        <v>14000000</v>
      </c>
      <c r="J19" s="26">
        <f t="shared" si="1"/>
        <v>28000000</v>
      </c>
      <c r="K19" s="42"/>
    </row>
    <row r="20" spans="1:11" ht="31.5" x14ac:dyDescent="0.25">
      <c r="A20" s="6">
        <v>5</v>
      </c>
      <c r="B20" s="27" t="s">
        <v>27</v>
      </c>
      <c r="C20" s="28" t="s">
        <v>30</v>
      </c>
      <c r="D20" s="6" t="s">
        <v>16</v>
      </c>
      <c r="E20" s="6">
        <v>6</v>
      </c>
      <c r="F20" s="6">
        <v>0</v>
      </c>
      <c r="G20" s="6" t="s">
        <v>16</v>
      </c>
      <c r="H20" s="6">
        <f t="shared" si="0"/>
        <v>6</v>
      </c>
      <c r="I20" s="29">
        <v>18000000</v>
      </c>
      <c r="J20" s="26">
        <f t="shared" si="1"/>
        <v>108000000</v>
      </c>
      <c r="K20" s="42"/>
    </row>
    <row r="21" spans="1:11" ht="94.5" x14ac:dyDescent="0.25">
      <c r="A21" s="32">
        <v>6</v>
      </c>
      <c r="B21" s="27" t="s">
        <v>37</v>
      </c>
      <c r="C21" s="28" t="s">
        <v>23</v>
      </c>
      <c r="D21" s="6" t="s">
        <v>16</v>
      </c>
      <c r="E21" s="6">
        <v>2</v>
      </c>
      <c r="F21" s="6">
        <v>0</v>
      </c>
      <c r="G21" s="6" t="s">
        <v>16</v>
      </c>
      <c r="H21" s="6">
        <f t="shared" si="0"/>
        <v>2</v>
      </c>
      <c r="I21" s="33">
        <v>200000000</v>
      </c>
      <c r="J21" s="26">
        <f t="shared" si="1"/>
        <v>400000000</v>
      </c>
      <c r="K21" s="42"/>
    </row>
    <row r="22" spans="1:11" ht="31.5" x14ac:dyDescent="0.25">
      <c r="A22" s="32">
        <v>7</v>
      </c>
      <c r="B22" s="27" t="s">
        <v>38</v>
      </c>
      <c r="C22" s="28" t="s">
        <v>39</v>
      </c>
      <c r="D22" s="6" t="s">
        <v>16</v>
      </c>
      <c r="E22" s="6">
        <v>1</v>
      </c>
      <c r="F22" s="6">
        <v>0</v>
      </c>
      <c r="G22" s="6" t="s">
        <v>16</v>
      </c>
      <c r="H22" s="6">
        <f t="shared" si="0"/>
        <v>1</v>
      </c>
      <c r="I22" s="33">
        <v>40000000</v>
      </c>
      <c r="J22" s="26">
        <f t="shared" si="1"/>
        <v>40000000</v>
      </c>
      <c r="K22" s="42"/>
    </row>
  </sheetData>
  <mergeCells count="5">
    <mergeCell ref="A1:E1"/>
    <mergeCell ref="H1:K1"/>
    <mergeCell ref="A3:K3"/>
    <mergeCell ref="K9:K14"/>
    <mergeCell ref="K16:K22"/>
  </mergeCells>
  <printOptions horizontalCentered="1"/>
  <pageMargins left="0.35" right="0.28000000000000003"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3"/>
  <sheetViews>
    <sheetView topLeftCell="A7" zoomScale="70" zoomScaleNormal="70" workbookViewId="0">
      <selection activeCell="K9" sqref="K9:K14"/>
    </sheetView>
  </sheetViews>
  <sheetFormatPr defaultColWidth="9.140625" defaultRowHeight="16.5" x14ac:dyDescent="0.25"/>
  <cols>
    <col min="1" max="1" width="5" style="7" customWidth="1"/>
    <col min="2" max="2" width="45" style="2" customWidth="1"/>
    <col min="3" max="3" width="11.28515625" style="1" customWidth="1"/>
    <col min="4" max="4" width="8.5703125" style="7" customWidth="1"/>
    <col min="5" max="5" width="9.42578125" style="7" customWidth="1"/>
    <col min="6" max="6" width="9.140625" style="7"/>
    <col min="7" max="7" width="14.85546875" style="7" customWidth="1"/>
    <col min="8" max="8" width="10.42578125" style="7" customWidth="1"/>
    <col min="9" max="9" width="15.140625" style="18" bestFit="1" customWidth="1"/>
    <col min="10" max="10" width="20.5703125" style="18" bestFit="1" customWidth="1"/>
    <col min="11" max="11" width="25.7109375" style="1" customWidth="1"/>
    <col min="12" max="16384" width="9.140625" style="1"/>
  </cols>
  <sheetData>
    <row r="1" spans="1:11" ht="55.15" customHeight="1" x14ac:dyDescent="0.25">
      <c r="A1" s="34" t="s">
        <v>18</v>
      </c>
      <c r="B1" s="35"/>
      <c r="C1" s="35"/>
      <c r="D1" s="35"/>
      <c r="E1" s="35"/>
      <c r="H1" s="36" t="s">
        <v>19</v>
      </c>
      <c r="I1" s="37"/>
      <c r="J1" s="37"/>
      <c r="K1" s="37"/>
    </row>
    <row r="3" spans="1:11" ht="18.75" x14ac:dyDescent="0.25">
      <c r="A3" s="38" t="s">
        <v>20</v>
      </c>
      <c r="B3" s="38"/>
      <c r="C3" s="38"/>
      <c r="D3" s="38"/>
      <c r="E3" s="38"/>
      <c r="F3" s="38"/>
      <c r="G3" s="38"/>
      <c r="H3" s="38"/>
      <c r="I3" s="38"/>
      <c r="J3" s="38"/>
      <c r="K3" s="38"/>
    </row>
    <row r="4" spans="1:11" ht="17.45" x14ac:dyDescent="0.3">
      <c r="A4" s="5"/>
      <c r="B4" s="13"/>
      <c r="C4" s="5"/>
      <c r="D4" s="5"/>
      <c r="E4" s="5"/>
      <c r="F4" s="5"/>
      <c r="G4" s="5"/>
      <c r="H4" s="5"/>
      <c r="I4" s="17"/>
      <c r="J4" s="17"/>
      <c r="K4" s="5"/>
    </row>
    <row r="5" spans="1:11" x14ac:dyDescent="0.25">
      <c r="J5" s="22" t="s">
        <v>34</v>
      </c>
    </row>
    <row r="6" spans="1:11" s="4" customFormat="1" ht="110.25" x14ac:dyDescent="0.25">
      <c r="A6" s="3" t="s">
        <v>0</v>
      </c>
      <c r="B6" s="3" t="s">
        <v>2</v>
      </c>
      <c r="C6" s="3" t="s">
        <v>1</v>
      </c>
      <c r="D6" s="3" t="s">
        <v>12</v>
      </c>
      <c r="E6" s="3" t="s">
        <v>8</v>
      </c>
      <c r="F6" s="3" t="s">
        <v>3</v>
      </c>
      <c r="G6" s="3" t="s">
        <v>11</v>
      </c>
      <c r="H6" s="3" t="s">
        <v>4</v>
      </c>
      <c r="I6" s="19" t="s">
        <v>5</v>
      </c>
      <c r="J6" s="19" t="s">
        <v>6</v>
      </c>
      <c r="K6" s="3" t="s">
        <v>7</v>
      </c>
    </row>
    <row r="7" spans="1:11" s="8" customFormat="1" ht="13.9" x14ac:dyDescent="0.3">
      <c r="A7" s="9">
        <v>-1</v>
      </c>
      <c r="B7" s="14">
        <v>-2</v>
      </c>
      <c r="C7" s="9">
        <v>-3</v>
      </c>
      <c r="D7" s="9">
        <v>-4</v>
      </c>
      <c r="E7" s="9">
        <v>-5</v>
      </c>
      <c r="F7" s="9">
        <v>-6</v>
      </c>
      <c r="G7" s="9">
        <v>-7</v>
      </c>
      <c r="H7" s="9" t="s">
        <v>17</v>
      </c>
      <c r="I7" s="20">
        <v>-9</v>
      </c>
      <c r="J7" s="20" t="s">
        <v>10</v>
      </c>
      <c r="K7" s="9">
        <v>-11</v>
      </c>
    </row>
    <row r="8" spans="1:11" s="11" customFormat="1" x14ac:dyDescent="0.25">
      <c r="A8" s="12" t="s">
        <v>13</v>
      </c>
      <c r="B8" s="10" t="s">
        <v>31</v>
      </c>
      <c r="C8" s="10"/>
      <c r="D8" s="12"/>
      <c r="E8" s="12"/>
      <c r="F8" s="12"/>
      <c r="G8" s="12"/>
      <c r="H8" s="12"/>
      <c r="I8" s="21"/>
      <c r="J8" s="21"/>
      <c r="K8" s="10"/>
    </row>
    <row r="9" spans="1:11" ht="148.5" x14ac:dyDescent="0.25">
      <c r="A9" s="6">
        <v>1</v>
      </c>
      <c r="B9" s="24" t="s">
        <v>22</v>
      </c>
      <c r="C9" s="16" t="s">
        <v>23</v>
      </c>
      <c r="D9" s="6" t="s">
        <v>16</v>
      </c>
      <c r="E9" s="6">
        <v>500</v>
      </c>
      <c r="F9" s="28">
        <v>400</v>
      </c>
      <c r="G9" s="6" t="s">
        <v>16</v>
      </c>
      <c r="H9" s="6">
        <f>ROUND((E9-F9),0)</f>
        <v>100</v>
      </c>
      <c r="I9" s="25">
        <v>24300000</v>
      </c>
      <c r="J9" s="26">
        <f>ROUND((H9*I9),2)</f>
        <v>2430000000</v>
      </c>
      <c r="K9" s="39" t="s">
        <v>43</v>
      </c>
    </row>
    <row r="10" spans="1:11" x14ac:dyDescent="0.25">
      <c r="A10" s="6">
        <v>2</v>
      </c>
      <c r="B10" s="27" t="s">
        <v>24</v>
      </c>
      <c r="C10" s="28" t="s">
        <v>28</v>
      </c>
      <c r="D10" s="6" t="s">
        <v>16</v>
      </c>
      <c r="E10" s="6">
        <v>500</v>
      </c>
      <c r="F10" s="28">
        <v>400</v>
      </c>
      <c r="G10" s="6" t="s">
        <v>16</v>
      </c>
      <c r="H10" s="6">
        <f t="shared" ref="H10:H23" si="0">ROUND((E10-F10),0)</f>
        <v>100</v>
      </c>
      <c r="I10" s="29">
        <v>4000000</v>
      </c>
      <c r="J10" s="26">
        <f>ROUND((H10*I10),2)</f>
        <v>400000000</v>
      </c>
      <c r="K10" s="40"/>
    </row>
    <row r="11" spans="1:11" x14ac:dyDescent="0.25">
      <c r="A11" s="6">
        <v>3</v>
      </c>
      <c r="B11" s="27" t="s">
        <v>42</v>
      </c>
      <c r="C11" s="28" t="s">
        <v>28</v>
      </c>
      <c r="D11" s="6" t="s">
        <v>16</v>
      </c>
      <c r="E11" s="6">
        <v>500</v>
      </c>
      <c r="F11" s="28">
        <v>400</v>
      </c>
      <c r="G11" s="6" t="s">
        <v>16</v>
      </c>
      <c r="H11" s="6">
        <f t="shared" si="0"/>
        <v>100</v>
      </c>
      <c r="I11" s="29">
        <v>3000000</v>
      </c>
      <c r="J11" s="26">
        <f t="shared" ref="J11:J23" si="1">ROUND((H11*I11),2)</f>
        <v>300000000</v>
      </c>
      <c r="K11" s="40"/>
    </row>
    <row r="12" spans="1:11" ht="47.25" x14ac:dyDescent="0.25">
      <c r="A12" s="6">
        <v>4</v>
      </c>
      <c r="B12" s="27" t="s">
        <v>25</v>
      </c>
      <c r="C12" s="28" t="s">
        <v>29</v>
      </c>
      <c r="D12" s="6" t="s">
        <v>16</v>
      </c>
      <c r="E12" s="6">
        <v>30</v>
      </c>
      <c r="F12" s="28">
        <v>24</v>
      </c>
      <c r="G12" s="6" t="s">
        <v>16</v>
      </c>
      <c r="H12" s="6">
        <f t="shared" si="0"/>
        <v>6</v>
      </c>
      <c r="I12" s="29">
        <v>16000000</v>
      </c>
      <c r="J12" s="26">
        <f t="shared" si="1"/>
        <v>96000000</v>
      </c>
      <c r="K12" s="40"/>
    </row>
    <row r="13" spans="1:11" ht="47.25" x14ac:dyDescent="0.25">
      <c r="A13" s="6">
        <v>5</v>
      </c>
      <c r="B13" s="27" t="s">
        <v>26</v>
      </c>
      <c r="C13" s="28" t="s">
        <v>29</v>
      </c>
      <c r="D13" s="6" t="s">
        <v>16</v>
      </c>
      <c r="E13" s="6">
        <v>10</v>
      </c>
      <c r="F13" s="28">
        <v>8</v>
      </c>
      <c r="G13" s="6" t="s">
        <v>16</v>
      </c>
      <c r="H13" s="6">
        <f t="shared" si="0"/>
        <v>2</v>
      </c>
      <c r="I13" s="29">
        <v>14000000</v>
      </c>
      <c r="J13" s="26">
        <f t="shared" si="1"/>
        <v>28000000</v>
      </c>
      <c r="K13" s="40"/>
    </row>
    <row r="14" spans="1:11" ht="31.5" x14ac:dyDescent="0.25">
      <c r="A14" s="6">
        <v>6</v>
      </c>
      <c r="B14" s="27" t="s">
        <v>27</v>
      </c>
      <c r="C14" s="28" t="s">
        <v>30</v>
      </c>
      <c r="D14" s="6" t="s">
        <v>16</v>
      </c>
      <c r="E14" s="6">
        <v>30</v>
      </c>
      <c r="F14" s="28">
        <v>24</v>
      </c>
      <c r="G14" s="6" t="s">
        <v>16</v>
      </c>
      <c r="H14" s="6">
        <f t="shared" si="0"/>
        <v>6</v>
      </c>
      <c r="I14" s="29">
        <v>18000000</v>
      </c>
      <c r="J14" s="26">
        <f t="shared" si="1"/>
        <v>108000000</v>
      </c>
      <c r="K14" s="41"/>
    </row>
    <row r="15" spans="1:11" s="11" customFormat="1" x14ac:dyDescent="0.25">
      <c r="A15" s="12" t="s">
        <v>14</v>
      </c>
      <c r="B15" s="10" t="s">
        <v>31</v>
      </c>
      <c r="C15" s="10"/>
      <c r="D15" s="12"/>
      <c r="E15" s="12"/>
      <c r="F15" s="12"/>
      <c r="G15" s="12"/>
      <c r="H15" s="12"/>
      <c r="I15" s="26"/>
      <c r="J15" s="26"/>
      <c r="K15" s="10"/>
    </row>
    <row r="16" spans="1:11" ht="109.9" customHeight="1" x14ac:dyDescent="0.25">
      <c r="A16" s="6">
        <v>1</v>
      </c>
      <c r="B16" s="30" t="s">
        <v>32</v>
      </c>
      <c r="C16" s="28" t="s">
        <v>23</v>
      </c>
      <c r="D16" s="6" t="s">
        <v>16</v>
      </c>
      <c r="E16" s="6">
        <v>150</v>
      </c>
      <c r="F16" s="6">
        <v>100</v>
      </c>
      <c r="G16" s="6" t="s">
        <v>16</v>
      </c>
      <c r="H16" s="6">
        <f t="shared" si="0"/>
        <v>50</v>
      </c>
      <c r="I16" s="29">
        <v>110000000</v>
      </c>
      <c r="J16" s="26">
        <f t="shared" si="1"/>
        <v>5500000000</v>
      </c>
      <c r="K16" s="39" t="s">
        <v>44</v>
      </c>
    </row>
    <row r="17" spans="1:11" x14ac:dyDescent="0.25">
      <c r="A17" s="6">
        <v>2</v>
      </c>
      <c r="B17" s="27" t="s">
        <v>42</v>
      </c>
      <c r="C17" s="28" t="s">
        <v>28</v>
      </c>
      <c r="D17" s="6" t="s">
        <v>16</v>
      </c>
      <c r="E17" s="6">
        <v>150</v>
      </c>
      <c r="F17" s="6">
        <v>100</v>
      </c>
      <c r="G17" s="6" t="s">
        <v>16</v>
      </c>
      <c r="H17" s="6">
        <f t="shared" si="0"/>
        <v>50</v>
      </c>
      <c r="I17" s="29">
        <v>3000000</v>
      </c>
      <c r="J17" s="26">
        <f t="shared" si="1"/>
        <v>150000000</v>
      </c>
      <c r="K17" s="40"/>
    </row>
    <row r="18" spans="1:11" ht="47.25" x14ac:dyDescent="0.25">
      <c r="A18" s="6">
        <v>3</v>
      </c>
      <c r="B18" s="27" t="s">
        <v>25</v>
      </c>
      <c r="C18" s="28" t="s">
        <v>29</v>
      </c>
      <c r="D18" s="6" t="s">
        <v>16</v>
      </c>
      <c r="E18" s="6">
        <v>9</v>
      </c>
      <c r="F18" s="6">
        <v>6</v>
      </c>
      <c r="G18" s="6" t="s">
        <v>16</v>
      </c>
      <c r="H18" s="6">
        <f t="shared" si="0"/>
        <v>3</v>
      </c>
      <c r="I18" s="29">
        <v>16000000</v>
      </c>
      <c r="J18" s="26">
        <f t="shared" si="1"/>
        <v>48000000</v>
      </c>
      <c r="K18" s="40"/>
    </row>
    <row r="19" spans="1:11" ht="47.25" x14ac:dyDescent="0.25">
      <c r="A19" s="6">
        <v>4</v>
      </c>
      <c r="B19" s="27" t="s">
        <v>26</v>
      </c>
      <c r="C19" s="28" t="s">
        <v>29</v>
      </c>
      <c r="D19" s="6" t="s">
        <v>16</v>
      </c>
      <c r="E19" s="6">
        <v>3</v>
      </c>
      <c r="F19" s="6">
        <v>2</v>
      </c>
      <c r="G19" s="6" t="s">
        <v>16</v>
      </c>
      <c r="H19" s="6">
        <f t="shared" si="0"/>
        <v>1</v>
      </c>
      <c r="I19" s="29">
        <v>14000000</v>
      </c>
      <c r="J19" s="26">
        <f t="shared" si="1"/>
        <v>14000000</v>
      </c>
      <c r="K19" s="40"/>
    </row>
    <row r="20" spans="1:11" ht="31.5" x14ac:dyDescent="0.25">
      <c r="A20" s="6">
        <v>5</v>
      </c>
      <c r="B20" s="27" t="s">
        <v>27</v>
      </c>
      <c r="C20" s="28" t="s">
        <v>30</v>
      </c>
      <c r="D20" s="6" t="s">
        <v>16</v>
      </c>
      <c r="E20" s="6">
        <v>29</v>
      </c>
      <c r="F20" s="6">
        <v>6</v>
      </c>
      <c r="G20" s="6" t="s">
        <v>16</v>
      </c>
      <c r="H20" s="6">
        <f t="shared" si="0"/>
        <v>23</v>
      </c>
      <c r="I20" s="29">
        <v>18000000</v>
      </c>
      <c r="J20" s="26">
        <f t="shared" si="1"/>
        <v>414000000</v>
      </c>
      <c r="K20" s="40"/>
    </row>
    <row r="21" spans="1:11" ht="31.5" x14ac:dyDescent="0.25">
      <c r="A21" s="6">
        <v>6</v>
      </c>
      <c r="B21" s="27" t="s">
        <v>33</v>
      </c>
      <c r="C21" s="28" t="s">
        <v>30</v>
      </c>
      <c r="D21" s="6" t="s">
        <v>16</v>
      </c>
      <c r="E21" s="6">
        <v>10</v>
      </c>
      <c r="F21" s="6">
        <v>0</v>
      </c>
      <c r="G21" s="6" t="s">
        <v>16</v>
      </c>
      <c r="H21" s="6">
        <f t="shared" si="0"/>
        <v>10</v>
      </c>
      <c r="I21" s="29">
        <v>45000000</v>
      </c>
      <c r="J21" s="26">
        <f t="shared" si="1"/>
        <v>450000000</v>
      </c>
      <c r="K21" s="41"/>
    </row>
    <row r="22" spans="1:11" ht="94.5" x14ac:dyDescent="0.25">
      <c r="A22" s="32">
        <v>7</v>
      </c>
      <c r="B22" s="27" t="s">
        <v>37</v>
      </c>
      <c r="C22" s="28" t="s">
        <v>23</v>
      </c>
      <c r="D22" s="6" t="s">
        <v>16</v>
      </c>
      <c r="E22" s="6">
        <v>2</v>
      </c>
      <c r="F22" s="6">
        <v>2</v>
      </c>
      <c r="G22" s="6" t="s">
        <v>16</v>
      </c>
      <c r="H22" s="6">
        <f t="shared" si="0"/>
        <v>0</v>
      </c>
      <c r="I22" s="33"/>
      <c r="J22" s="26">
        <f t="shared" si="1"/>
        <v>0</v>
      </c>
      <c r="K22" s="43" t="s">
        <v>40</v>
      </c>
    </row>
    <row r="23" spans="1:11" ht="31.5" x14ac:dyDescent="0.25">
      <c r="A23" s="32">
        <v>8</v>
      </c>
      <c r="B23" s="27" t="s">
        <v>38</v>
      </c>
      <c r="C23" s="28" t="s">
        <v>39</v>
      </c>
      <c r="D23" s="6" t="s">
        <v>16</v>
      </c>
      <c r="E23" s="6">
        <v>1</v>
      </c>
      <c r="F23" s="6">
        <v>1</v>
      </c>
      <c r="G23" s="6" t="s">
        <v>16</v>
      </c>
      <c r="H23" s="6">
        <f t="shared" si="0"/>
        <v>0</v>
      </c>
      <c r="I23" s="33"/>
      <c r="J23" s="26">
        <f t="shared" si="1"/>
        <v>0</v>
      </c>
      <c r="K23" s="44"/>
    </row>
  </sheetData>
  <mergeCells count="6">
    <mergeCell ref="K22:K23"/>
    <mergeCell ref="A1:E1"/>
    <mergeCell ref="H1:K1"/>
    <mergeCell ref="A3:K3"/>
    <mergeCell ref="K9:K14"/>
    <mergeCell ref="K16:K21"/>
  </mergeCells>
  <printOptions horizontalCentered="1"/>
  <pageMargins left="0.35" right="0.28000000000000003" top="0.75" bottom="0.7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K24"/>
  <sheetViews>
    <sheetView zoomScale="70" zoomScaleNormal="70" workbookViewId="0">
      <selection activeCell="K23" sqref="K23:K24"/>
    </sheetView>
  </sheetViews>
  <sheetFormatPr defaultColWidth="9.140625" defaultRowHeight="16.5" x14ac:dyDescent="0.25"/>
  <cols>
    <col min="1" max="1" width="5" style="7" customWidth="1"/>
    <col min="2" max="2" width="45" style="2" customWidth="1"/>
    <col min="3" max="3" width="11.28515625" style="1" customWidth="1"/>
    <col min="4" max="4" width="8.5703125" style="7" customWidth="1"/>
    <col min="5" max="5" width="9.42578125" style="7" customWidth="1"/>
    <col min="6" max="6" width="9.140625" style="7"/>
    <col min="7" max="7" width="14.85546875" style="7" customWidth="1"/>
    <col min="8" max="8" width="10.42578125" style="7" customWidth="1"/>
    <col min="9" max="9" width="15.140625" style="18" bestFit="1" customWidth="1"/>
    <col min="10" max="10" width="20.5703125" style="18" bestFit="1" customWidth="1"/>
    <col min="11" max="11" width="24.28515625" style="1" customWidth="1"/>
    <col min="12" max="16384" width="9.140625" style="1"/>
  </cols>
  <sheetData>
    <row r="1" spans="1:11" ht="52.9" customHeight="1" x14ac:dyDescent="0.25">
      <c r="A1" s="34" t="s">
        <v>18</v>
      </c>
      <c r="B1" s="35"/>
      <c r="C1" s="35"/>
      <c r="D1" s="35"/>
      <c r="E1" s="35"/>
      <c r="H1" s="36" t="s">
        <v>19</v>
      </c>
      <c r="I1" s="37"/>
      <c r="J1" s="37"/>
      <c r="K1" s="37"/>
    </row>
    <row r="3" spans="1:11" ht="18.75" x14ac:dyDescent="0.25">
      <c r="A3" s="38" t="s">
        <v>21</v>
      </c>
      <c r="B3" s="38"/>
      <c r="C3" s="38"/>
      <c r="D3" s="38"/>
      <c r="E3" s="38"/>
      <c r="F3" s="38"/>
      <c r="G3" s="38"/>
      <c r="H3" s="38"/>
      <c r="I3" s="38"/>
      <c r="J3" s="38"/>
      <c r="K3" s="38"/>
    </row>
    <row r="4" spans="1:11" ht="17.45" x14ac:dyDescent="0.3">
      <c r="A4" s="23"/>
      <c r="B4" s="13"/>
      <c r="C4" s="23"/>
      <c r="D4" s="23"/>
      <c r="E4" s="23"/>
      <c r="F4" s="23"/>
      <c r="G4" s="23"/>
      <c r="H4" s="23"/>
      <c r="I4" s="17"/>
      <c r="J4" s="17"/>
      <c r="K4" s="23"/>
    </row>
    <row r="5" spans="1:11" x14ac:dyDescent="0.25">
      <c r="J5" s="22" t="s">
        <v>34</v>
      </c>
    </row>
    <row r="6" spans="1:11" s="4" customFormat="1" ht="110.25" x14ac:dyDescent="0.25">
      <c r="A6" s="3" t="s">
        <v>0</v>
      </c>
      <c r="B6" s="3" t="s">
        <v>2</v>
      </c>
      <c r="C6" s="3" t="s">
        <v>1</v>
      </c>
      <c r="D6" s="3" t="s">
        <v>12</v>
      </c>
      <c r="E6" s="3" t="s">
        <v>8</v>
      </c>
      <c r="F6" s="3" t="s">
        <v>3</v>
      </c>
      <c r="G6" s="3" t="s">
        <v>11</v>
      </c>
      <c r="H6" s="3" t="s">
        <v>4</v>
      </c>
      <c r="I6" s="19" t="s">
        <v>5</v>
      </c>
      <c r="J6" s="19" t="s">
        <v>6</v>
      </c>
      <c r="K6" s="3" t="s">
        <v>7</v>
      </c>
    </row>
    <row r="7" spans="1:11" s="8" customFormat="1" ht="13.9" x14ac:dyDescent="0.3">
      <c r="A7" s="9">
        <v>-1</v>
      </c>
      <c r="B7" s="14">
        <v>-2</v>
      </c>
      <c r="C7" s="9">
        <v>-3</v>
      </c>
      <c r="D7" s="9">
        <v>-4</v>
      </c>
      <c r="E7" s="9">
        <v>-5</v>
      </c>
      <c r="F7" s="9">
        <v>-6</v>
      </c>
      <c r="G7" s="9">
        <v>-7</v>
      </c>
      <c r="H7" s="9" t="s">
        <v>17</v>
      </c>
      <c r="I7" s="20">
        <v>-9</v>
      </c>
      <c r="J7" s="20" t="s">
        <v>10</v>
      </c>
      <c r="K7" s="9">
        <v>-11</v>
      </c>
    </row>
    <row r="8" spans="1:11" s="11" customFormat="1" x14ac:dyDescent="0.25">
      <c r="A8" s="12" t="s">
        <v>13</v>
      </c>
      <c r="B8" s="10" t="s">
        <v>31</v>
      </c>
      <c r="C8" s="10"/>
      <c r="D8" s="12"/>
      <c r="E8" s="12"/>
      <c r="F8" s="12"/>
      <c r="G8" s="12"/>
      <c r="H8" s="12"/>
      <c r="I8" s="21"/>
      <c r="J8" s="21"/>
      <c r="K8" s="10"/>
    </row>
    <row r="9" spans="1:11" s="11" customFormat="1" ht="17.25" x14ac:dyDescent="0.25">
      <c r="A9" s="12"/>
      <c r="B9" s="15" t="s">
        <v>15</v>
      </c>
      <c r="C9" s="10"/>
      <c r="D9" s="12"/>
      <c r="E9" s="12"/>
      <c r="F9" s="12"/>
      <c r="G9" s="12"/>
      <c r="H9" s="12"/>
      <c r="I9" s="21"/>
      <c r="J9" s="21"/>
      <c r="K9" s="10"/>
    </row>
    <row r="10" spans="1:11" ht="148.5" x14ac:dyDescent="0.25">
      <c r="A10" s="6">
        <v>1</v>
      </c>
      <c r="B10" s="24" t="s">
        <v>22</v>
      </c>
      <c r="C10" s="16" t="s">
        <v>23</v>
      </c>
      <c r="D10" s="6" t="s">
        <v>16</v>
      </c>
      <c r="E10" s="6">
        <v>650</v>
      </c>
      <c r="F10" s="6">
        <v>500</v>
      </c>
      <c r="G10" s="6" t="s">
        <v>16</v>
      </c>
      <c r="H10" s="6">
        <f>ROUND((E10-F10),0)</f>
        <v>150</v>
      </c>
      <c r="I10" s="25">
        <v>24300000</v>
      </c>
      <c r="J10" s="26">
        <f>ROUND((H10*I10),2)</f>
        <v>3645000000</v>
      </c>
      <c r="K10" s="39" t="s">
        <v>45</v>
      </c>
    </row>
    <row r="11" spans="1:11" x14ac:dyDescent="0.25">
      <c r="A11" s="6">
        <v>2</v>
      </c>
      <c r="B11" s="27" t="s">
        <v>24</v>
      </c>
      <c r="C11" s="28" t="s">
        <v>28</v>
      </c>
      <c r="D11" s="6" t="s">
        <v>16</v>
      </c>
      <c r="E11" s="6">
        <v>650</v>
      </c>
      <c r="F11" s="6">
        <v>500</v>
      </c>
      <c r="G11" s="6" t="s">
        <v>16</v>
      </c>
      <c r="H11" s="6">
        <f t="shared" ref="H11:H24" si="0">ROUND((E11-F11),0)</f>
        <v>150</v>
      </c>
      <c r="I11" s="29">
        <v>4000000</v>
      </c>
      <c r="J11" s="26">
        <f>ROUND((H11*I11),2)</f>
        <v>600000000</v>
      </c>
      <c r="K11" s="40"/>
    </row>
    <row r="12" spans="1:11" x14ac:dyDescent="0.25">
      <c r="A12" s="6">
        <v>3</v>
      </c>
      <c r="B12" s="27" t="s">
        <v>42</v>
      </c>
      <c r="C12" s="28" t="s">
        <v>28</v>
      </c>
      <c r="D12" s="6" t="s">
        <v>16</v>
      </c>
      <c r="E12" s="6">
        <v>650</v>
      </c>
      <c r="F12" s="6">
        <v>500</v>
      </c>
      <c r="G12" s="6" t="s">
        <v>16</v>
      </c>
      <c r="H12" s="6">
        <f t="shared" si="0"/>
        <v>150</v>
      </c>
      <c r="I12" s="29">
        <v>3000000</v>
      </c>
      <c r="J12" s="26">
        <f t="shared" ref="J12:J24" si="1">ROUND((H12*I12),2)</f>
        <v>450000000</v>
      </c>
      <c r="K12" s="40"/>
    </row>
    <row r="13" spans="1:11" ht="47.25" x14ac:dyDescent="0.25">
      <c r="A13" s="6">
        <v>4</v>
      </c>
      <c r="B13" s="27" t="s">
        <v>25</v>
      </c>
      <c r="C13" s="28" t="s">
        <v>29</v>
      </c>
      <c r="D13" s="6" t="s">
        <v>16</v>
      </c>
      <c r="E13" s="6">
        <v>39</v>
      </c>
      <c r="F13" s="6">
        <v>30</v>
      </c>
      <c r="G13" s="6" t="s">
        <v>16</v>
      </c>
      <c r="H13" s="6">
        <f t="shared" si="0"/>
        <v>9</v>
      </c>
      <c r="I13" s="29">
        <v>16000000</v>
      </c>
      <c r="J13" s="26">
        <f t="shared" si="1"/>
        <v>144000000</v>
      </c>
      <c r="K13" s="40"/>
    </row>
    <row r="14" spans="1:11" ht="47.25" x14ac:dyDescent="0.25">
      <c r="A14" s="6">
        <v>5</v>
      </c>
      <c r="B14" s="27" t="s">
        <v>26</v>
      </c>
      <c r="C14" s="28" t="s">
        <v>29</v>
      </c>
      <c r="D14" s="6" t="s">
        <v>16</v>
      </c>
      <c r="E14" s="6">
        <v>13</v>
      </c>
      <c r="F14" s="6">
        <v>10</v>
      </c>
      <c r="G14" s="6" t="s">
        <v>16</v>
      </c>
      <c r="H14" s="6">
        <f t="shared" si="0"/>
        <v>3</v>
      </c>
      <c r="I14" s="29">
        <v>14000000</v>
      </c>
      <c r="J14" s="26">
        <f t="shared" si="1"/>
        <v>42000000</v>
      </c>
      <c r="K14" s="40"/>
    </row>
    <row r="15" spans="1:11" ht="31.5" x14ac:dyDescent="0.25">
      <c r="A15" s="6">
        <v>6</v>
      </c>
      <c r="B15" s="27" t="s">
        <v>27</v>
      </c>
      <c r="C15" s="28" t="s">
        <v>30</v>
      </c>
      <c r="D15" s="6" t="s">
        <v>16</v>
      </c>
      <c r="E15" s="6">
        <v>39</v>
      </c>
      <c r="F15" s="6">
        <v>30</v>
      </c>
      <c r="G15" s="6" t="s">
        <v>16</v>
      </c>
      <c r="H15" s="6">
        <f t="shared" si="0"/>
        <v>9</v>
      </c>
      <c r="I15" s="29">
        <v>18000000</v>
      </c>
      <c r="J15" s="26">
        <f t="shared" si="1"/>
        <v>162000000</v>
      </c>
      <c r="K15" s="41"/>
    </row>
    <row r="16" spans="1:11" s="11" customFormat="1" x14ac:dyDescent="0.25">
      <c r="A16" s="12" t="s">
        <v>14</v>
      </c>
      <c r="B16" s="10" t="s">
        <v>31</v>
      </c>
      <c r="C16" s="10"/>
      <c r="D16" s="12"/>
      <c r="E16" s="12"/>
      <c r="F16" s="12"/>
      <c r="G16" s="12"/>
      <c r="H16" s="12"/>
      <c r="I16" s="26"/>
      <c r="J16" s="26"/>
      <c r="K16" s="10"/>
    </row>
    <row r="17" spans="1:11" ht="109.9" customHeight="1" x14ac:dyDescent="0.25">
      <c r="A17" s="6">
        <v>1</v>
      </c>
      <c r="B17" s="30" t="s">
        <v>32</v>
      </c>
      <c r="C17" s="28" t="s">
        <v>23</v>
      </c>
      <c r="D17" s="6" t="s">
        <v>16</v>
      </c>
      <c r="E17" s="6">
        <v>150</v>
      </c>
      <c r="F17" s="6">
        <v>150</v>
      </c>
      <c r="G17" s="6" t="s">
        <v>16</v>
      </c>
      <c r="H17" s="6">
        <f t="shared" si="0"/>
        <v>0</v>
      </c>
      <c r="I17" s="29"/>
      <c r="J17" s="26">
        <f t="shared" si="1"/>
        <v>0</v>
      </c>
      <c r="K17" s="39" t="s">
        <v>41</v>
      </c>
    </row>
    <row r="18" spans="1:11" x14ac:dyDescent="0.25">
      <c r="A18" s="6">
        <v>2</v>
      </c>
      <c r="B18" s="27" t="s">
        <v>42</v>
      </c>
      <c r="C18" s="28" t="s">
        <v>28</v>
      </c>
      <c r="D18" s="6" t="s">
        <v>16</v>
      </c>
      <c r="E18" s="6">
        <v>150</v>
      </c>
      <c r="F18" s="6">
        <v>150</v>
      </c>
      <c r="G18" s="6" t="s">
        <v>16</v>
      </c>
      <c r="H18" s="6">
        <f t="shared" si="0"/>
        <v>0</v>
      </c>
      <c r="I18" s="29"/>
      <c r="J18" s="26">
        <f t="shared" si="1"/>
        <v>0</v>
      </c>
      <c r="K18" s="40"/>
    </row>
    <row r="19" spans="1:11" ht="47.25" x14ac:dyDescent="0.25">
      <c r="A19" s="6">
        <v>3</v>
      </c>
      <c r="B19" s="27" t="s">
        <v>25</v>
      </c>
      <c r="C19" s="28" t="s">
        <v>29</v>
      </c>
      <c r="D19" s="6" t="s">
        <v>16</v>
      </c>
      <c r="E19" s="6">
        <v>9</v>
      </c>
      <c r="F19" s="6">
        <v>9</v>
      </c>
      <c r="G19" s="6" t="s">
        <v>16</v>
      </c>
      <c r="H19" s="6">
        <f t="shared" si="0"/>
        <v>0</v>
      </c>
      <c r="I19" s="29"/>
      <c r="J19" s="26">
        <f t="shared" si="1"/>
        <v>0</v>
      </c>
      <c r="K19" s="40"/>
    </row>
    <row r="20" spans="1:11" ht="47.25" x14ac:dyDescent="0.25">
      <c r="A20" s="6">
        <v>4</v>
      </c>
      <c r="B20" s="27" t="s">
        <v>26</v>
      </c>
      <c r="C20" s="28" t="s">
        <v>29</v>
      </c>
      <c r="D20" s="6" t="s">
        <v>16</v>
      </c>
      <c r="E20" s="6">
        <v>3</v>
      </c>
      <c r="F20" s="6">
        <v>3</v>
      </c>
      <c r="G20" s="6" t="s">
        <v>16</v>
      </c>
      <c r="H20" s="6">
        <f t="shared" si="0"/>
        <v>0</v>
      </c>
      <c r="I20" s="29"/>
      <c r="J20" s="26">
        <f t="shared" si="1"/>
        <v>0</v>
      </c>
      <c r="K20" s="40"/>
    </row>
    <row r="21" spans="1:11" ht="31.5" x14ac:dyDescent="0.25">
      <c r="A21" s="6">
        <v>5</v>
      </c>
      <c r="B21" s="27" t="s">
        <v>27</v>
      </c>
      <c r="C21" s="28" t="s">
        <v>30</v>
      </c>
      <c r="D21" s="6" t="s">
        <v>16</v>
      </c>
      <c r="E21" s="6">
        <v>29</v>
      </c>
      <c r="F21" s="6">
        <v>29</v>
      </c>
      <c r="G21" s="6" t="s">
        <v>16</v>
      </c>
      <c r="H21" s="6">
        <f t="shared" si="0"/>
        <v>0</v>
      </c>
      <c r="I21" s="29"/>
      <c r="J21" s="26">
        <f t="shared" si="1"/>
        <v>0</v>
      </c>
      <c r="K21" s="40"/>
    </row>
    <row r="22" spans="1:11" ht="31.5" x14ac:dyDescent="0.25">
      <c r="A22" s="6">
        <v>6</v>
      </c>
      <c r="B22" s="27" t="s">
        <v>33</v>
      </c>
      <c r="C22" s="28" t="s">
        <v>30</v>
      </c>
      <c r="D22" s="6" t="s">
        <v>16</v>
      </c>
      <c r="E22" s="6">
        <v>10</v>
      </c>
      <c r="F22" s="6">
        <v>10</v>
      </c>
      <c r="G22" s="6" t="s">
        <v>16</v>
      </c>
      <c r="H22" s="6">
        <f t="shared" si="0"/>
        <v>0</v>
      </c>
      <c r="I22" s="29"/>
      <c r="J22" s="26">
        <f t="shared" si="1"/>
        <v>0</v>
      </c>
      <c r="K22" s="41"/>
    </row>
    <row r="23" spans="1:11" ht="94.5" x14ac:dyDescent="0.25">
      <c r="A23" s="32">
        <v>7</v>
      </c>
      <c r="B23" s="27" t="s">
        <v>37</v>
      </c>
      <c r="C23" s="28" t="s">
        <v>23</v>
      </c>
      <c r="D23" s="6" t="s">
        <v>16</v>
      </c>
      <c r="E23" s="6">
        <v>2</v>
      </c>
      <c r="F23" s="6">
        <v>2</v>
      </c>
      <c r="G23" s="6" t="s">
        <v>16</v>
      </c>
      <c r="H23" s="6">
        <f t="shared" si="0"/>
        <v>0</v>
      </c>
      <c r="I23" s="33"/>
      <c r="J23" s="26">
        <f t="shared" si="1"/>
        <v>0</v>
      </c>
      <c r="K23" s="43" t="s">
        <v>40</v>
      </c>
    </row>
    <row r="24" spans="1:11" ht="31.5" x14ac:dyDescent="0.25">
      <c r="A24" s="32">
        <v>8</v>
      </c>
      <c r="B24" s="27" t="s">
        <v>38</v>
      </c>
      <c r="C24" s="28" t="s">
        <v>39</v>
      </c>
      <c r="D24" s="6" t="s">
        <v>16</v>
      </c>
      <c r="E24" s="6">
        <v>1</v>
      </c>
      <c r="F24" s="6">
        <v>1</v>
      </c>
      <c r="G24" s="6" t="s">
        <v>16</v>
      </c>
      <c r="H24" s="6">
        <f t="shared" si="0"/>
        <v>0</v>
      </c>
      <c r="I24" s="33"/>
      <c r="J24" s="26">
        <f t="shared" si="1"/>
        <v>0</v>
      </c>
      <c r="K24" s="44"/>
    </row>
  </sheetData>
  <mergeCells count="6">
    <mergeCell ref="K23:K24"/>
    <mergeCell ref="A1:E1"/>
    <mergeCell ref="H1:K1"/>
    <mergeCell ref="A3:K3"/>
    <mergeCell ref="K10:K15"/>
    <mergeCell ref="K17:K22"/>
  </mergeCells>
  <printOptions horizontalCentered="1"/>
  <pageMargins left="0.35" right="0.28000000000000003"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Bang 2018</vt:lpstr>
      <vt:lpstr>Bang 2019</vt:lpstr>
      <vt:lpstr>Bang 2020</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CMAI-TCHC</cp:lastModifiedBy>
  <cp:lastPrinted>2018-02-02T12:16:34Z</cp:lastPrinted>
  <dcterms:created xsi:type="dcterms:W3CDTF">2018-02-02T11:52:13Z</dcterms:created>
  <dcterms:modified xsi:type="dcterms:W3CDTF">2018-02-04T08:05:44Z</dcterms:modified>
</cp:coreProperties>
</file>